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\OneDrive\Bureau\"/>
    </mc:Choice>
  </mc:AlternateContent>
  <bookViews>
    <workbookView xWindow="0" yWindow="0" windowWidth="20490" windowHeight="7650"/>
  </bookViews>
  <sheets>
    <sheet name="Formulaire Dynamites" sheetId="1" r:id="rId1"/>
  </sheets>
  <calcPr calcId="162913"/>
  <extLst>
    <ext uri="GoogleSheetsCustomDataVersion1">
      <go:sheetsCustomData xmlns:go="http://customooxmlschemas.google.com/" r:id="rId6" roundtripDataSignature="AMtx7mgxfypBEptkc7VVmaT5zUyhu9u1+Q=="/>
    </ext>
  </extLst>
</workbook>
</file>

<file path=xl/calcChain.xml><?xml version="1.0" encoding="utf-8"?>
<calcChain xmlns="http://schemas.openxmlformats.org/spreadsheetml/2006/main">
  <c r="C74" i="1" l="1"/>
  <c r="I72" i="1" s="1"/>
  <c r="I71" i="1"/>
  <c r="I73" i="1" s="1"/>
  <c r="C68" i="1"/>
  <c r="C61" i="1"/>
  <c r="C47" i="1"/>
  <c r="C37" i="1"/>
  <c r="C28" i="1"/>
  <c r="C18" i="1"/>
</calcChain>
</file>

<file path=xl/sharedStrings.xml><?xml version="1.0" encoding="utf-8"?>
<sst xmlns="http://schemas.openxmlformats.org/spreadsheetml/2006/main" count="201" uniqueCount="93">
  <si>
    <t>Dynamites Hiver 2020 (ratio 1/5)</t>
  </si>
  <si>
    <t>Informations sur le participant</t>
  </si>
  <si>
    <t>Nom et Prénom</t>
  </si>
  <si>
    <t>Adresse</t>
  </si>
  <si>
    <t>Ville</t>
  </si>
  <si>
    <t>Code Postal</t>
  </si>
  <si>
    <t>Téléphone</t>
  </si>
  <si>
    <t>Nom du parent ou tuteur</t>
  </si>
  <si>
    <t>Qui paye la facture ?</t>
  </si>
  <si>
    <r>
      <t xml:space="preserve">Choisir </t>
    </r>
    <r>
      <rPr>
        <sz val="10"/>
        <color theme="1"/>
        <rFont val="Symbol"/>
      </rPr>
      <t>®</t>
    </r>
  </si>
  <si>
    <t>Activité</t>
  </si>
  <si>
    <t>Heure</t>
  </si>
  <si>
    <t>Lieux</t>
  </si>
  <si>
    <t>NB de places</t>
  </si>
  <si>
    <t>À Prévoir</t>
  </si>
  <si>
    <t>Janvier</t>
  </si>
  <si>
    <t>Samedi 11</t>
  </si>
  <si>
    <t>Loisirs</t>
  </si>
  <si>
    <t>10:00 à 16:00</t>
  </si>
  <si>
    <t>École Marie-Rivier</t>
  </si>
  <si>
    <t>Samedi 18</t>
  </si>
  <si>
    <t>École Notre-Dame-du-Sacré-Cœur</t>
  </si>
  <si>
    <t>Quilles</t>
  </si>
  <si>
    <t>$ collation</t>
  </si>
  <si>
    <t>Samedi 25</t>
  </si>
  <si>
    <t>Cuisine</t>
  </si>
  <si>
    <t xml:space="preserve">Total: </t>
  </si>
  <si>
    <t>Février</t>
  </si>
  <si>
    <t>Samedi 1</t>
  </si>
  <si>
    <t>Sortie Fête des Neiges</t>
  </si>
  <si>
    <t>lunch froid, habit de neige, tuque, mitaine, foulard, bottes</t>
  </si>
  <si>
    <t>Samedi 8</t>
  </si>
  <si>
    <t>Samedi 15</t>
  </si>
  <si>
    <t>Samedi 22</t>
  </si>
  <si>
    <t>Samedi 29</t>
  </si>
  <si>
    <t>Mars</t>
  </si>
  <si>
    <t>Samedi 14</t>
  </si>
  <si>
    <t>Cabane à Sucre</t>
  </si>
  <si>
    <t>J'accompagne</t>
  </si>
  <si>
    <t>-</t>
  </si>
  <si>
    <t>Samedi 21</t>
  </si>
  <si>
    <t>Samedi 28</t>
  </si>
  <si>
    <t>Avril</t>
  </si>
  <si>
    <t>Samedi 4</t>
  </si>
  <si>
    <t>Congé de Pâques</t>
  </si>
  <si>
    <r>
      <t xml:space="preserve">Suite au verso   </t>
    </r>
    <r>
      <rPr>
        <sz val="11"/>
        <color theme="1"/>
        <rFont val="Symbol"/>
      </rPr>
      <t>®</t>
    </r>
  </si>
  <si>
    <t>Mai</t>
  </si>
  <si>
    <t>Samedi 2</t>
  </si>
  <si>
    <t>Piscine Claude-Raymond</t>
  </si>
  <si>
    <t>Piscine</t>
  </si>
  <si>
    <t>maillot de bain, casque de bain, serviette</t>
  </si>
  <si>
    <t>Samedi 9</t>
  </si>
  <si>
    <t>Samedi 16</t>
  </si>
  <si>
    <t>Samedi 23</t>
  </si>
  <si>
    <t>Samedi 30</t>
  </si>
  <si>
    <t>Juin</t>
  </si>
  <si>
    <t>Samedi 6</t>
  </si>
  <si>
    <t>Samedi 13</t>
  </si>
  <si>
    <t>Sortie à la pêche</t>
  </si>
  <si>
    <t>lunch froid, chandail rouge, chapeau, bouteille d'eau, crème solaire</t>
  </si>
  <si>
    <t>Chandail</t>
  </si>
  <si>
    <t>Obligatoire lors des sorties (10$)</t>
  </si>
  <si>
    <t>Total Reporté</t>
  </si>
  <si>
    <t xml:space="preserve">Grandeur : </t>
  </si>
  <si>
    <t>Haltes :</t>
  </si>
  <si>
    <t>Enfant</t>
  </si>
  <si>
    <r>
      <t xml:space="preserve">Choisir une grandeur </t>
    </r>
    <r>
      <rPr>
        <sz val="10"/>
        <color theme="1"/>
        <rFont val="Symbol"/>
      </rPr>
      <t>®</t>
    </r>
  </si>
  <si>
    <t>Chandail :</t>
  </si>
  <si>
    <t>Adulte</t>
  </si>
  <si>
    <r>
      <t xml:space="preserve">Choisir une grandeur </t>
    </r>
    <r>
      <rPr>
        <sz val="10"/>
        <color theme="1"/>
        <rFont val="Symbol"/>
      </rPr>
      <t>®</t>
    </r>
  </si>
  <si>
    <t>TOTAL :</t>
  </si>
  <si>
    <t>Dates de paiement</t>
  </si>
  <si>
    <t>École Marie Rivier</t>
  </si>
  <si>
    <r>
      <t xml:space="preserve">15 novembre 2019 </t>
    </r>
    <r>
      <rPr>
        <sz val="10"/>
        <color rgb="FF000000"/>
        <rFont val="Symbol"/>
      </rPr>
      <t>®</t>
    </r>
  </si>
  <si>
    <t>511, rue Pierre-Caisse, Porte 9</t>
  </si>
  <si>
    <t>230, rue Laurier, Porte 4</t>
  </si>
  <si>
    <r>
      <t xml:space="preserve">7 février 2020 </t>
    </r>
    <r>
      <rPr>
        <sz val="10"/>
        <color rgb="FF000000"/>
        <rFont val="Symbol"/>
      </rPr>
      <t>®</t>
    </r>
  </si>
  <si>
    <t>École Marie Derome</t>
  </si>
  <si>
    <r>
      <t xml:space="preserve">13 mars 2020 </t>
    </r>
    <r>
      <rPr>
        <sz val="10"/>
        <color rgb="FF000000"/>
        <rFont val="Symbol"/>
      </rPr>
      <t>®</t>
    </r>
  </si>
  <si>
    <t>955, Rue Choquette, Porte Piscine</t>
  </si>
  <si>
    <t>995, rue Camaraire</t>
  </si>
  <si>
    <t>J'autorise mon enfant à participer aux sorties que nous avons sélectionnées.</t>
  </si>
  <si>
    <t>Signature</t>
  </si>
  <si>
    <t>Famille</t>
  </si>
  <si>
    <t>XS</t>
  </si>
  <si>
    <t>Curatelle</t>
  </si>
  <si>
    <t>S</t>
  </si>
  <si>
    <t>CLSC</t>
  </si>
  <si>
    <t>M</t>
  </si>
  <si>
    <t>Renfort</t>
  </si>
  <si>
    <t>L</t>
  </si>
  <si>
    <t>XL</t>
  </si>
  <si>
    <t>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</si>
</sst>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$&quot;_);[Red]\(#,##0\ &quot;$&quot;\)"/>
    <numFmt numFmtId="164" formatCode="&quot;$&quot;#,##0"/>
    <numFmt numFmtId="165" formatCode="#,##0\ &quot;$&quot;"/>
  </numFmts>
  <fonts count="23">
    <font>
      <sz val="11"/>
      <color theme="1"/>
      <name val="Arial"/>
    </font>
    <font>
      <b/>
      <sz val="24"/>
      <color rgb="FF5F497A"/>
      <name val="Arial"/>
    </font>
    <font>
      <sz val="11"/>
      <name val="Arial"/>
    </font>
    <font>
      <sz val="16"/>
      <color rgb="FF5F497A"/>
      <name val="Arial"/>
    </font>
    <font>
      <sz val="10"/>
      <color rgb="FF000000"/>
      <name val="Arial"/>
    </font>
    <font>
      <sz val="11"/>
      <color theme="1"/>
      <name val="Calibri"/>
    </font>
    <font>
      <sz val="12"/>
      <color rgb="FF000000"/>
      <name val="Arial"/>
    </font>
    <font>
      <sz val="9"/>
      <color rgb="FF000000"/>
      <name val="Arial"/>
    </font>
    <font>
      <sz val="11"/>
      <color rgb="FF000000"/>
      <name val="Noto Sans Symbols"/>
    </font>
    <font>
      <sz val="11"/>
      <color rgb="FF000000"/>
      <name val="Arial"/>
    </font>
    <font>
      <sz val="10"/>
      <color theme="1"/>
      <name val="Calibri"/>
    </font>
    <font>
      <sz val="14"/>
      <color rgb="FF000000"/>
      <name val="Arial"/>
    </font>
    <font>
      <i/>
      <sz val="10"/>
      <color rgb="FF000000"/>
      <name val="Arial"/>
    </font>
    <font>
      <b/>
      <sz val="11"/>
      <color rgb="FF000000"/>
      <name val="Calibri"/>
    </font>
    <font>
      <sz val="22"/>
      <color rgb="FF000000"/>
      <name val="Arial"/>
    </font>
    <font>
      <sz val="9"/>
      <color theme="1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sz val="10"/>
      <color theme="1"/>
      <name val="Symbol"/>
    </font>
    <font>
      <sz val="11"/>
      <color theme="1"/>
      <name val="Symbol"/>
    </font>
    <font>
      <sz val="10"/>
      <color rgb="FF000000"/>
      <name val="Symbo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9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0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/>
    <xf numFmtId="0" fontId="6" fillId="0" borderId="12" xfId="0" applyFont="1" applyBorder="1" applyAlignment="1">
      <alignment vertical="center"/>
    </xf>
    <xf numFmtId="0" fontId="5" fillId="0" borderId="12" xfId="0" applyFont="1" applyBorder="1"/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4" fillId="0" borderId="14" xfId="0" applyFont="1" applyBorder="1" applyAlignment="1">
      <alignment vertical="center"/>
    </xf>
    <xf numFmtId="0" fontId="5" fillId="0" borderId="15" xfId="0" applyFont="1" applyBorder="1"/>
    <xf numFmtId="0" fontId="6" fillId="0" borderId="16" xfId="0" applyFont="1" applyBorder="1" applyAlignment="1">
      <alignment vertical="center"/>
    </xf>
    <xf numFmtId="0" fontId="5" fillId="0" borderId="16" xfId="0" applyFont="1" applyBorder="1"/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6" xfId="0" applyFont="1" applyBorder="1" applyAlignment="1">
      <alignment horizontal="center"/>
    </xf>
    <xf numFmtId="0" fontId="7" fillId="0" borderId="16" xfId="0" applyFont="1" applyBorder="1"/>
    <xf numFmtId="0" fontId="8" fillId="0" borderId="16" xfId="0" applyFont="1" applyBorder="1" applyAlignment="1">
      <alignment horizontal="left"/>
    </xf>
    <xf numFmtId="0" fontId="9" fillId="0" borderId="17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4" fillId="0" borderId="7" xfId="0" applyFont="1" applyBorder="1" applyAlignment="1">
      <alignment vertical="center"/>
    </xf>
    <xf numFmtId="0" fontId="5" fillId="0" borderId="18" xfId="0" applyFont="1" applyBorder="1"/>
    <xf numFmtId="0" fontId="5" fillId="0" borderId="8" xfId="0" applyFont="1" applyBorder="1"/>
    <xf numFmtId="0" fontId="5" fillId="0" borderId="9" xfId="0" applyFont="1" applyBorder="1"/>
    <xf numFmtId="0" fontId="4" fillId="0" borderId="19" xfId="0" applyFont="1" applyBorder="1" applyAlignment="1">
      <alignment vertical="center"/>
    </xf>
    <xf numFmtId="0" fontId="5" fillId="0" borderId="20" xfId="0" applyFont="1" applyBorder="1"/>
    <xf numFmtId="0" fontId="10" fillId="2" borderId="21" xfId="0" applyFont="1" applyFill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25" xfId="0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164" fontId="9" fillId="0" borderId="32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164" fontId="9" fillId="0" borderId="41" xfId="0" applyNumberFormat="1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164" fontId="9" fillId="0" borderId="47" xfId="0" applyNumberFormat="1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9" fillId="0" borderId="54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64" fontId="9" fillId="0" borderId="57" xfId="0" applyNumberFormat="1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9" fillId="0" borderId="62" xfId="0" applyFont="1" applyBorder="1" applyAlignment="1">
      <alignment horizontal="center" vertical="center"/>
    </xf>
    <xf numFmtId="164" fontId="9" fillId="0" borderId="63" xfId="0" applyNumberFormat="1" applyFont="1" applyBorder="1" applyAlignment="1">
      <alignment horizontal="left" vertical="center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9" fillId="0" borderId="68" xfId="0" applyFont="1" applyBorder="1" applyAlignment="1">
      <alignment vertical="center"/>
    </xf>
    <xf numFmtId="164" fontId="9" fillId="0" borderId="69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164" fontId="9" fillId="0" borderId="4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164" fontId="9" fillId="0" borderId="78" xfId="0" applyNumberFormat="1" applyFont="1" applyBorder="1" applyAlignment="1">
      <alignment horizontal="left" vertical="center"/>
    </xf>
    <xf numFmtId="164" fontId="9" fillId="0" borderId="79" xfId="0" applyNumberFormat="1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164" fontId="9" fillId="0" borderId="57" xfId="0" applyNumberFormat="1" applyFont="1" applyBorder="1" applyAlignment="1">
      <alignment horizontal="left" vertical="center"/>
    </xf>
    <xf numFmtId="0" fontId="9" fillId="0" borderId="80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82" xfId="0" applyFont="1" applyBorder="1" applyAlignment="1">
      <alignment horizontal="center" vertical="center"/>
    </xf>
    <xf numFmtId="164" fontId="9" fillId="0" borderId="83" xfId="0" applyNumberFormat="1" applyFont="1" applyBorder="1" applyAlignment="1">
      <alignment horizontal="left" vertical="center"/>
    </xf>
    <xf numFmtId="0" fontId="9" fillId="0" borderId="84" xfId="0" applyFont="1" applyBorder="1" applyAlignment="1">
      <alignment horizontal="center"/>
    </xf>
    <xf numFmtId="164" fontId="9" fillId="0" borderId="26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85" xfId="0" applyFont="1" applyBorder="1" applyAlignment="1">
      <alignment horizontal="center"/>
    </xf>
    <xf numFmtId="164" fontId="9" fillId="0" borderId="52" xfId="0" applyNumberFormat="1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44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10" fillId="2" borderId="86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165" fontId="4" fillId="0" borderId="56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64" fontId="9" fillId="0" borderId="48" xfId="0" applyNumberFormat="1" applyFont="1" applyBorder="1" applyAlignment="1">
      <alignment horizontal="left" vertical="center"/>
    </xf>
    <xf numFmtId="0" fontId="10" fillId="2" borderId="87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9" fillId="0" borderId="53" xfId="0" applyFont="1" applyBorder="1" applyAlignment="1">
      <alignment horizontal="center" vertical="center"/>
    </xf>
    <xf numFmtId="164" fontId="4" fillId="0" borderId="5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88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5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44" xfId="0" applyNumberFormat="1" applyFont="1" applyBorder="1" applyAlignment="1">
      <alignment horizontal="left"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18" fillId="0" borderId="62" xfId="0" applyFont="1" applyBorder="1" applyAlignment="1">
      <alignment vertical="center"/>
    </xf>
    <xf numFmtId="49" fontId="4" fillId="0" borderId="53" xfId="0" applyNumberFormat="1" applyFont="1" applyBorder="1" applyAlignment="1">
      <alignment horizontal="left" vertical="center"/>
    </xf>
    <xf numFmtId="49" fontId="4" fillId="0" borderId="52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horizontal="left" vertical="center"/>
    </xf>
    <xf numFmtId="0" fontId="7" fillId="0" borderId="89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6" fontId="4" fillId="0" borderId="0" xfId="0" applyNumberFormat="1" applyFont="1"/>
    <xf numFmtId="1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2" fillId="0" borderId="73" xfId="0" applyFont="1" applyBorder="1"/>
    <xf numFmtId="164" fontId="9" fillId="0" borderId="53" xfId="0" applyNumberFormat="1" applyFont="1" applyBorder="1" applyAlignment="1">
      <alignment horizontal="center"/>
    </xf>
    <xf numFmtId="0" fontId="2" fillId="0" borderId="50" xfId="0" applyFont="1" applyBorder="1"/>
    <xf numFmtId="0" fontId="14" fillId="0" borderId="30" xfId="0" applyFont="1" applyBorder="1" applyAlignment="1">
      <alignment horizontal="center" vertical="center" textRotation="90" wrapText="1"/>
    </xf>
    <xf numFmtId="0" fontId="2" fillId="0" borderId="36" xfId="0" applyFont="1" applyBorder="1"/>
    <xf numFmtId="0" fontId="2" fillId="0" borderId="51" xfId="0" applyFont="1" applyBorder="1"/>
    <xf numFmtId="0" fontId="9" fillId="0" borderId="37" xfId="0" applyFont="1" applyBorder="1" applyAlignment="1">
      <alignment horizontal="center" vertical="center"/>
    </xf>
    <xf numFmtId="0" fontId="2" fillId="0" borderId="40" xfId="0" applyFont="1" applyBorder="1"/>
    <xf numFmtId="0" fontId="2" fillId="0" borderId="45" xfId="0" applyFont="1" applyBorder="1"/>
    <xf numFmtId="0" fontId="9" fillId="0" borderId="71" xfId="0" applyFont="1" applyBorder="1" applyAlignment="1">
      <alignment horizontal="center" vertical="center"/>
    </xf>
    <xf numFmtId="0" fontId="2" fillId="0" borderId="66" xfId="0" applyFont="1" applyBorder="1"/>
    <xf numFmtId="0" fontId="9" fillId="0" borderId="6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67" xfId="0" applyFont="1" applyBorder="1"/>
    <xf numFmtId="0" fontId="4" fillId="0" borderId="34" xfId="0" applyFont="1" applyBorder="1" applyAlignment="1">
      <alignment horizontal="center" vertical="center"/>
    </xf>
    <xf numFmtId="0" fontId="2" fillId="0" borderId="42" xfId="0" applyFont="1" applyBorder="1"/>
    <xf numFmtId="0" fontId="4" fillId="0" borderId="60" xfId="0" applyFont="1" applyBorder="1" applyAlignment="1">
      <alignment horizontal="center" vertical="center"/>
    </xf>
    <xf numFmtId="0" fontId="2" fillId="0" borderId="5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3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9" fillId="0" borderId="1" xfId="0" applyFont="1" applyBorder="1" applyAlignment="1">
      <alignment horizontal="center" vertical="center"/>
    </xf>
    <xf numFmtId="0" fontId="2" fillId="0" borderId="56" xfId="0" applyFont="1" applyBorder="1"/>
    <xf numFmtId="0" fontId="4" fillId="0" borderId="38" xfId="0" applyFont="1" applyBorder="1" applyAlignment="1">
      <alignment horizontal="center" vertical="center"/>
    </xf>
    <xf numFmtId="0" fontId="2" fillId="0" borderId="49" xfId="0" applyFont="1" applyBorder="1"/>
    <xf numFmtId="0" fontId="2" fillId="0" borderId="43" xfId="0" applyFont="1" applyBorder="1"/>
    <xf numFmtId="0" fontId="4" fillId="0" borderId="28" xfId="0" applyFont="1" applyBorder="1" applyAlignment="1">
      <alignment horizontal="center" vertical="center"/>
    </xf>
    <xf numFmtId="0" fontId="2" fillId="0" borderId="47" xfId="0" applyFont="1" applyBorder="1"/>
    <xf numFmtId="0" fontId="4" fillId="0" borderId="2" xfId="0" applyFont="1" applyBorder="1" applyAlignment="1">
      <alignment horizontal="center" vertical="center"/>
    </xf>
    <xf numFmtId="0" fontId="2" fillId="0" borderId="41" xfId="0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67" xfId="0" applyFont="1" applyBorder="1" applyAlignment="1">
      <alignment horizontal="center" vertical="center"/>
    </xf>
    <xf numFmtId="0" fontId="2" fillId="0" borderId="48" xfId="0" applyFont="1" applyBorder="1"/>
    <xf numFmtId="0" fontId="4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17" fillId="0" borderId="19" xfId="0" applyFont="1" applyBorder="1" applyAlignment="1">
      <alignment horizontal="center" vertical="center"/>
    </xf>
    <xf numFmtId="0" fontId="2" fillId="0" borderId="24" xfId="0" applyFont="1" applyBorder="1"/>
    <xf numFmtId="6" fontId="4" fillId="0" borderId="5" xfId="0" applyNumberFormat="1" applyFont="1" applyBorder="1" applyAlignment="1">
      <alignment horizontal="center" vertical="top"/>
    </xf>
    <xf numFmtId="0" fontId="18" fillId="0" borderId="76" xfId="0" applyFont="1" applyBorder="1" applyAlignment="1">
      <alignment horizontal="left" vertical="center"/>
    </xf>
    <xf numFmtId="0" fontId="2" fillId="0" borderId="17" xfId="0" applyFont="1" applyBorder="1"/>
    <xf numFmtId="0" fontId="9" fillId="0" borderId="7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90"/>
    </xf>
    <xf numFmtId="6" fontId="4" fillId="0" borderId="60" xfId="0" applyNumberFormat="1" applyFont="1" applyBorder="1" applyAlignment="1">
      <alignment horizontal="center" vertical="top"/>
    </xf>
    <xf numFmtId="0" fontId="2" fillId="0" borderId="60" xfId="0" applyFont="1" applyBorder="1"/>
    <xf numFmtId="164" fontId="16" fillId="0" borderId="28" xfId="0" applyNumberFormat="1" applyFont="1" applyBorder="1" applyAlignment="1">
      <alignment horizontal="center" vertical="center"/>
    </xf>
    <xf numFmtId="0" fontId="2" fillId="0" borderId="3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200025</xdr:colOff>
      <xdr:row>11</xdr:row>
      <xdr:rowOff>142875</xdr:rowOff>
    </xdr:from>
    <xdr:ext cx="38100" cy="171450"/>
    <xdr:sp macro="" textlink="">
      <xdr:nvSpPr>
        <xdr:cNvPr id="3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11</xdr:row>
      <xdr:rowOff>142875</xdr:rowOff>
    </xdr:from>
    <xdr:ext cx="38100" cy="171450"/>
    <xdr:sp macro="" textlink="">
      <xdr:nvSpPr>
        <xdr:cNvPr id="2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19</xdr:row>
      <xdr:rowOff>142875</xdr:rowOff>
    </xdr:from>
    <xdr:ext cx="38100" cy="171450"/>
    <xdr:sp macro="" textlink="">
      <xdr:nvSpPr>
        <xdr:cNvPr id="4" name="Shape 4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19</xdr:row>
      <xdr:rowOff>142875</xdr:rowOff>
    </xdr:from>
    <xdr:ext cx="38100" cy="171450"/>
    <xdr:sp macro="" textlink="">
      <xdr:nvSpPr>
        <xdr:cNvPr id="5" name="Shape 4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29</xdr:row>
      <xdr:rowOff>142875</xdr:rowOff>
    </xdr:from>
    <xdr:ext cx="38100" cy="171450"/>
    <xdr:sp macro="" textlink="">
      <xdr:nvSpPr>
        <xdr:cNvPr id="6" name="Shape 4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29</xdr:row>
      <xdr:rowOff>142875</xdr:rowOff>
    </xdr:from>
    <xdr:ext cx="38100" cy="171450"/>
    <xdr:sp macro="" textlink="">
      <xdr:nvSpPr>
        <xdr:cNvPr id="7" name="Shape 4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38</xdr:row>
      <xdr:rowOff>142875</xdr:rowOff>
    </xdr:from>
    <xdr:ext cx="38100" cy="171450"/>
    <xdr:sp macro="" textlink="">
      <xdr:nvSpPr>
        <xdr:cNvPr id="8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38</xdr:row>
      <xdr:rowOff>142875</xdr:rowOff>
    </xdr:from>
    <xdr:ext cx="38100" cy="171450"/>
    <xdr:sp macro="" textlink="">
      <xdr:nvSpPr>
        <xdr:cNvPr id="9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50</xdr:row>
      <xdr:rowOff>142875</xdr:rowOff>
    </xdr:from>
    <xdr:ext cx="38100" cy="171450"/>
    <xdr:sp macro="" textlink="">
      <xdr:nvSpPr>
        <xdr:cNvPr id="10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50</xdr:row>
      <xdr:rowOff>142875</xdr:rowOff>
    </xdr:from>
    <xdr:ext cx="38100" cy="171450"/>
    <xdr:sp macro="" textlink="">
      <xdr:nvSpPr>
        <xdr:cNvPr id="11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52</xdr:row>
      <xdr:rowOff>142875</xdr:rowOff>
    </xdr:from>
    <xdr:ext cx="38100" cy="171450"/>
    <xdr:sp macro="" textlink="">
      <xdr:nvSpPr>
        <xdr:cNvPr id="12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52</xdr:row>
      <xdr:rowOff>142875</xdr:rowOff>
    </xdr:from>
    <xdr:ext cx="38100" cy="171450"/>
    <xdr:sp macro="" textlink="">
      <xdr:nvSpPr>
        <xdr:cNvPr id="13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62</xdr:row>
      <xdr:rowOff>142875</xdr:rowOff>
    </xdr:from>
    <xdr:ext cx="38100" cy="171450"/>
    <xdr:sp macro="" textlink="">
      <xdr:nvSpPr>
        <xdr:cNvPr id="14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62</xdr:row>
      <xdr:rowOff>142875</xdr:rowOff>
    </xdr:from>
    <xdr:ext cx="38100" cy="171450"/>
    <xdr:sp macro="" textlink="">
      <xdr:nvSpPr>
        <xdr:cNvPr id="15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65</xdr:row>
      <xdr:rowOff>0</xdr:rowOff>
    </xdr:from>
    <xdr:ext cx="38100" cy="171450"/>
    <xdr:sp macro="" textlink="">
      <xdr:nvSpPr>
        <xdr:cNvPr id="16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65</xdr:row>
      <xdr:rowOff>0</xdr:rowOff>
    </xdr:from>
    <xdr:ext cx="38100" cy="171450"/>
    <xdr:sp macro="" textlink="">
      <xdr:nvSpPr>
        <xdr:cNvPr id="17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59</xdr:row>
      <xdr:rowOff>142875</xdr:rowOff>
    </xdr:from>
    <xdr:ext cx="38100" cy="171450"/>
    <xdr:sp macro="" textlink="">
      <xdr:nvSpPr>
        <xdr:cNvPr id="18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200025</xdr:colOff>
      <xdr:row>59</xdr:row>
      <xdr:rowOff>142875</xdr:rowOff>
    </xdr:from>
    <xdr:ext cx="38100" cy="171450"/>
    <xdr:sp macro="" textlink="">
      <xdr:nvSpPr>
        <xdr:cNvPr id="19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9525</xdr:colOff>
      <xdr:row>0</xdr:row>
      <xdr:rowOff>47625</xdr:rowOff>
    </xdr:from>
    <xdr:ext cx="2609850" cy="1695450"/>
    <xdr:pic>
      <xdr:nvPicPr>
        <xdr:cNvPr id="2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85725</xdr:colOff>
      <xdr:row>70</xdr:row>
      <xdr:rowOff>47625</xdr:rowOff>
    </xdr:from>
    <xdr:ext cx="742950" cy="733425"/>
    <xdr:pic>
      <xdr:nvPicPr>
        <xdr:cNvPr id="21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885825</xdr:colOff>
      <xdr:row>74</xdr:row>
      <xdr:rowOff>85725</xdr:rowOff>
    </xdr:from>
    <xdr:ext cx="466725" cy="438150"/>
    <xdr:pic>
      <xdr:nvPicPr>
        <xdr:cNvPr id="22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781050</xdr:colOff>
      <xdr:row>41</xdr:row>
      <xdr:rowOff>66675</xdr:rowOff>
    </xdr:from>
    <xdr:ext cx="466725" cy="438150"/>
    <xdr:pic>
      <xdr:nvPicPr>
        <xdr:cNvPr id="23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sqref="A1:G2"/>
    </sheetView>
  </sheetViews>
  <sheetFormatPr baseColWidth="10" defaultColWidth="12.625" defaultRowHeight="15" customHeight="1"/>
  <cols>
    <col min="1" max="1" width="4.5" customWidth="1"/>
    <col min="2" max="2" width="14.5" customWidth="1"/>
    <col min="3" max="3" width="4.75" customWidth="1"/>
    <col min="4" max="4" width="5.75" customWidth="1"/>
    <col min="5" max="5" width="18" customWidth="1"/>
    <col min="6" max="6" width="13.75" customWidth="1"/>
    <col min="7" max="7" width="30" customWidth="1"/>
    <col min="8" max="8" width="11.5" customWidth="1"/>
    <col min="9" max="9" width="21.25" customWidth="1"/>
    <col min="10" max="26" width="9.375" customWidth="1"/>
  </cols>
  <sheetData>
    <row r="1" spans="1:9" ht="18.75" customHeight="1">
      <c r="A1" s="176" t="s">
        <v>0</v>
      </c>
      <c r="B1" s="177"/>
      <c r="C1" s="177"/>
      <c r="D1" s="177"/>
      <c r="E1" s="177"/>
      <c r="F1" s="177"/>
      <c r="G1" s="178"/>
      <c r="H1" s="1"/>
      <c r="I1" s="1"/>
    </row>
    <row r="2" spans="1:9" ht="9.75" customHeight="1">
      <c r="A2" s="179"/>
      <c r="B2" s="175"/>
      <c r="C2" s="175"/>
      <c r="D2" s="175"/>
      <c r="E2" s="175"/>
      <c r="F2" s="175"/>
      <c r="G2" s="180"/>
      <c r="H2" s="1"/>
      <c r="I2" s="1"/>
    </row>
    <row r="3" spans="1:9" ht="20.25">
      <c r="A3" s="181" t="s">
        <v>1</v>
      </c>
      <c r="B3" s="182"/>
      <c r="C3" s="182"/>
      <c r="D3" s="182"/>
      <c r="E3" s="182"/>
      <c r="F3" s="182"/>
      <c r="G3" s="183"/>
      <c r="H3" s="2"/>
      <c r="I3" s="2"/>
    </row>
    <row r="4" spans="1:9" ht="21.75" customHeight="1">
      <c r="A4" s="3" t="s">
        <v>2</v>
      </c>
      <c r="B4" s="4"/>
      <c r="C4" s="5"/>
      <c r="D4" s="6"/>
      <c r="E4" s="6"/>
      <c r="F4" s="6"/>
      <c r="G4" s="7"/>
      <c r="H4" s="8"/>
      <c r="I4" s="9"/>
    </row>
    <row r="5" spans="1:9" ht="21.75" customHeight="1">
      <c r="A5" s="10" t="s">
        <v>3</v>
      </c>
      <c r="B5" s="11"/>
      <c r="C5" s="12"/>
      <c r="D5" s="13"/>
      <c r="E5" s="13"/>
      <c r="F5" s="13"/>
      <c r="G5" s="14"/>
      <c r="H5" s="15"/>
      <c r="I5" s="9"/>
    </row>
    <row r="6" spans="1:9" ht="21.75" customHeight="1">
      <c r="A6" s="10" t="s">
        <v>4</v>
      </c>
      <c r="B6" s="11"/>
      <c r="C6" s="12"/>
      <c r="D6" s="13"/>
      <c r="E6" s="13"/>
      <c r="F6" s="13"/>
      <c r="G6" s="14"/>
      <c r="H6" s="15"/>
      <c r="I6" s="9"/>
    </row>
    <row r="7" spans="1:9" ht="21.75" customHeight="1">
      <c r="A7" s="10" t="s">
        <v>5</v>
      </c>
      <c r="B7" s="11"/>
      <c r="C7" s="12"/>
      <c r="D7" s="13"/>
      <c r="E7" s="13"/>
      <c r="F7" s="13"/>
      <c r="G7" s="14"/>
      <c r="H7" s="15"/>
      <c r="I7" s="9"/>
    </row>
    <row r="8" spans="1:9" ht="21.75" customHeight="1">
      <c r="A8" s="10" t="s">
        <v>6</v>
      </c>
      <c r="B8" s="11"/>
      <c r="C8" s="16"/>
      <c r="D8" s="17"/>
      <c r="E8" s="13"/>
      <c r="F8" s="18"/>
      <c r="G8" s="19"/>
      <c r="H8" s="20"/>
      <c r="I8" s="21"/>
    </row>
    <row r="9" spans="1:9" ht="21.75" customHeight="1">
      <c r="A9" s="22" t="s">
        <v>7</v>
      </c>
      <c r="B9" s="23"/>
      <c r="C9" s="24"/>
      <c r="D9" s="24"/>
      <c r="E9" s="24"/>
      <c r="F9" s="24"/>
      <c r="G9" s="25"/>
    </row>
    <row r="10" spans="1:9" ht="21.75" customHeight="1">
      <c r="A10" s="26" t="s">
        <v>8</v>
      </c>
      <c r="B10" s="27"/>
      <c r="C10" s="28" t="s">
        <v>9</v>
      </c>
      <c r="D10" s="29"/>
      <c r="E10" s="30"/>
      <c r="F10" s="29"/>
      <c r="G10" s="31"/>
    </row>
    <row r="11" spans="1:9" ht="20.25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21.75" customHeight="1">
      <c r="A12" s="32"/>
      <c r="B12" s="32"/>
      <c r="C12" s="33">
        <v>1</v>
      </c>
      <c r="D12" s="34"/>
      <c r="E12" s="35" t="s">
        <v>10</v>
      </c>
      <c r="F12" s="35" t="s">
        <v>11</v>
      </c>
      <c r="G12" s="35" t="s">
        <v>12</v>
      </c>
      <c r="H12" s="36" t="s">
        <v>13</v>
      </c>
      <c r="I12" s="37" t="s">
        <v>14</v>
      </c>
    </row>
    <row r="13" spans="1:9" ht="21.75" customHeight="1">
      <c r="A13" s="161" t="s">
        <v>15</v>
      </c>
      <c r="B13" s="38" t="s">
        <v>16</v>
      </c>
      <c r="C13" s="39"/>
      <c r="D13" s="40">
        <v>22</v>
      </c>
      <c r="E13" s="41" t="s">
        <v>17</v>
      </c>
      <c r="F13" s="41" t="s">
        <v>18</v>
      </c>
      <c r="G13" s="42" t="s">
        <v>19</v>
      </c>
      <c r="H13" s="43">
        <v>20</v>
      </c>
      <c r="I13" s="44"/>
    </row>
    <row r="14" spans="1:9" ht="21.75" customHeight="1">
      <c r="A14" s="162"/>
      <c r="B14" s="164" t="s">
        <v>20</v>
      </c>
      <c r="C14" s="39"/>
      <c r="D14" s="45">
        <v>22</v>
      </c>
      <c r="E14" s="46" t="s">
        <v>17</v>
      </c>
      <c r="F14" s="186" t="s">
        <v>18</v>
      </c>
      <c r="G14" s="189" t="s">
        <v>21</v>
      </c>
      <c r="H14" s="49">
        <v>20</v>
      </c>
      <c r="I14" s="50"/>
    </row>
    <row r="15" spans="1:9" ht="21.75" customHeight="1">
      <c r="A15" s="162"/>
      <c r="B15" s="165"/>
      <c r="C15" s="39"/>
      <c r="D15" s="51">
        <v>30</v>
      </c>
      <c r="E15" s="52" t="s">
        <v>22</v>
      </c>
      <c r="F15" s="188"/>
      <c r="G15" s="192"/>
      <c r="H15" s="53">
        <v>6</v>
      </c>
      <c r="I15" s="54" t="s">
        <v>23</v>
      </c>
    </row>
    <row r="16" spans="1:9" ht="21.75" customHeight="1">
      <c r="A16" s="162"/>
      <c r="B16" s="164" t="s">
        <v>24</v>
      </c>
      <c r="C16" s="39"/>
      <c r="D16" s="45">
        <v>22</v>
      </c>
      <c r="E16" s="46" t="s">
        <v>17</v>
      </c>
      <c r="F16" s="186" t="s">
        <v>18</v>
      </c>
      <c r="G16" s="189" t="s">
        <v>19</v>
      </c>
      <c r="H16" s="49">
        <v>20</v>
      </c>
      <c r="I16" s="55"/>
    </row>
    <row r="17" spans="1:9" ht="24" customHeight="1">
      <c r="A17" s="162"/>
      <c r="B17" s="166"/>
      <c r="C17" s="56"/>
      <c r="D17" s="57">
        <v>27</v>
      </c>
      <c r="E17" s="58" t="s">
        <v>25</v>
      </c>
      <c r="F17" s="187"/>
      <c r="G17" s="190"/>
      <c r="H17" s="59">
        <v>10</v>
      </c>
      <c r="I17" s="60"/>
    </row>
    <row r="18" spans="1:9" ht="21.75" customHeight="1">
      <c r="A18" s="163"/>
      <c r="B18" s="61" t="s">
        <v>26</v>
      </c>
      <c r="C18" s="159">
        <f>SUM(C13*D13)+(C15*D15)+(C17*D17)+(C14*D14)+(C16*D16)</f>
        <v>0</v>
      </c>
      <c r="D18" s="160"/>
      <c r="E18" s="62"/>
      <c r="F18" s="62"/>
      <c r="G18" s="62"/>
    </row>
    <row r="19" spans="1:9" ht="12.7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21.75" customHeight="1">
      <c r="A20" s="32"/>
      <c r="B20" s="32"/>
      <c r="C20" s="33">
        <v>1</v>
      </c>
      <c r="D20" s="34"/>
      <c r="E20" s="35" t="s">
        <v>10</v>
      </c>
      <c r="F20" s="35" t="s">
        <v>11</v>
      </c>
      <c r="G20" s="35" t="s">
        <v>12</v>
      </c>
      <c r="H20" s="36" t="s">
        <v>13</v>
      </c>
      <c r="I20" s="35" t="s">
        <v>14</v>
      </c>
    </row>
    <row r="21" spans="1:9" ht="21.75" customHeight="1">
      <c r="A21" s="161" t="s">
        <v>27</v>
      </c>
      <c r="B21" s="184" t="s">
        <v>28</v>
      </c>
      <c r="C21" s="39"/>
      <c r="D21" s="63">
        <v>22</v>
      </c>
      <c r="E21" s="64" t="s">
        <v>17</v>
      </c>
      <c r="F21" s="191" t="s">
        <v>18</v>
      </c>
      <c r="G21" s="172" t="s">
        <v>19</v>
      </c>
      <c r="H21" s="66">
        <v>20</v>
      </c>
      <c r="I21" s="67"/>
    </row>
    <row r="22" spans="1:9" ht="33.75" customHeight="1">
      <c r="A22" s="162"/>
      <c r="B22" s="185"/>
      <c r="C22" s="39"/>
      <c r="D22" s="68">
        <v>40</v>
      </c>
      <c r="E22" s="52" t="s">
        <v>29</v>
      </c>
      <c r="F22" s="175"/>
      <c r="G22" s="173"/>
      <c r="H22" s="69">
        <v>10</v>
      </c>
      <c r="I22" s="70" t="s">
        <v>30</v>
      </c>
    </row>
    <row r="23" spans="1:9" ht="21.75" customHeight="1">
      <c r="A23" s="162"/>
      <c r="B23" s="71" t="s">
        <v>31</v>
      </c>
      <c r="C23" s="39"/>
      <c r="D23" s="72">
        <v>22</v>
      </c>
      <c r="E23" s="47" t="s">
        <v>17</v>
      </c>
      <c r="F23" s="73" t="s">
        <v>18</v>
      </c>
      <c r="G23" s="46" t="s">
        <v>19</v>
      </c>
      <c r="H23" s="48">
        <v>20</v>
      </c>
      <c r="I23" s="74"/>
    </row>
    <row r="24" spans="1:9" ht="21.75" customHeight="1">
      <c r="A24" s="162"/>
      <c r="B24" s="75" t="s">
        <v>32</v>
      </c>
      <c r="C24" s="39"/>
      <c r="D24" s="76">
        <v>22</v>
      </c>
      <c r="E24" s="46" t="s">
        <v>17</v>
      </c>
      <c r="F24" s="47" t="s">
        <v>18</v>
      </c>
      <c r="G24" s="47" t="s">
        <v>19</v>
      </c>
      <c r="H24" s="46">
        <v>20</v>
      </c>
      <c r="I24" s="77"/>
    </row>
    <row r="25" spans="1:9" ht="21.75" customHeight="1">
      <c r="A25" s="162"/>
      <c r="B25" s="164" t="s">
        <v>33</v>
      </c>
      <c r="C25" s="39"/>
      <c r="D25" s="68">
        <v>22</v>
      </c>
      <c r="E25" s="46" t="s">
        <v>17</v>
      </c>
      <c r="F25" s="170" t="s">
        <v>18</v>
      </c>
      <c r="G25" s="170" t="s">
        <v>21</v>
      </c>
      <c r="H25" s="46">
        <v>20</v>
      </c>
      <c r="I25" s="78"/>
    </row>
    <row r="26" spans="1:9" ht="21.75" customHeight="1">
      <c r="A26" s="162"/>
      <c r="B26" s="168"/>
      <c r="C26" s="39"/>
      <c r="D26" s="68">
        <v>30</v>
      </c>
      <c r="E26" s="79" t="s">
        <v>22</v>
      </c>
      <c r="F26" s="171"/>
      <c r="G26" s="171"/>
      <c r="H26" s="79">
        <v>6</v>
      </c>
      <c r="I26" s="80" t="s">
        <v>23</v>
      </c>
    </row>
    <row r="27" spans="1:9" ht="21.75" customHeight="1">
      <c r="A27" s="162"/>
      <c r="B27" s="81" t="s">
        <v>34</v>
      </c>
      <c r="C27" s="56"/>
      <c r="D27" s="82">
        <v>22</v>
      </c>
      <c r="E27" s="83" t="s">
        <v>17</v>
      </c>
      <c r="F27" s="83" t="s">
        <v>18</v>
      </c>
      <c r="G27" s="83" t="s">
        <v>18</v>
      </c>
      <c r="H27" s="83">
        <v>20</v>
      </c>
      <c r="I27" s="84"/>
    </row>
    <row r="28" spans="1:9" ht="21.75" customHeight="1">
      <c r="A28" s="163"/>
      <c r="B28" s="61" t="s">
        <v>26</v>
      </c>
      <c r="C28" s="159">
        <f>SUM(C21*D21)+(C27*D27)+(C23*D23)+(C24*D24)+(C22*D22)+(C25*D25)+(C26*D26)</f>
        <v>0</v>
      </c>
      <c r="D28" s="160"/>
      <c r="E28" s="62"/>
      <c r="F28" s="62"/>
      <c r="G28" s="62"/>
    </row>
    <row r="29" spans="1:9" ht="12.75" customHeight="1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21.75" customHeight="1">
      <c r="A30" s="32"/>
      <c r="B30" s="32"/>
      <c r="C30" s="33">
        <v>1</v>
      </c>
      <c r="D30" s="34"/>
      <c r="E30" s="35" t="s">
        <v>10</v>
      </c>
      <c r="F30" s="35" t="s">
        <v>11</v>
      </c>
      <c r="G30" s="35" t="s">
        <v>12</v>
      </c>
      <c r="H30" s="36" t="s">
        <v>13</v>
      </c>
      <c r="I30" s="35" t="s">
        <v>14</v>
      </c>
    </row>
    <row r="31" spans="1:9" ht="21.75" customHeight="1">
      <c r="A31" s="161" t="s">
        <v>35</v>
      </c>
      <c r="B31" s="167" t="s">
        <v>36</v>
      </c>
      <c r="C31" s="39"/>
      <c r="D31" s="63">
        <v>22</v>
      </c>
      <c r="E31" s="64" t="s">
        <v>17</v>
      </c>
      <c r="F31" s="172" t="s">
        <v>18</v>
      </c>
      <c r="G31" s="172" t="s">
        <v>19</v>
      </c>
      <c r="H31" s="64">
        <v>25</v>
      </c>
      <c r="I31" s="67"/>
    </row>
    <row r="32" spans="1:9" ht="21.75" customHeight="1">
      <c r="A32" s="162"/>
      <c r="B32" s="168"/>
      <c r="C32" s="39"/>
      <c r="D32" s="68">
        <v>32</v>
      </c>
      <c r="E32" s="79" t="s">
        <v>37</v>
      </c>
      <c r="F32" s="171"/>
      <c r="G32" s="171"/>
      <c r="H32" s="79">
        <v>10</v>
      </c>
      <c r="I32" s="80"/>
    </row>
    <row r="33" spans="1:9" ht="21.75" customHeight="1">
      <c r="A33" s="162"/>
      <c r="B33" s="165"/>
      <c r="C33" s="39"/>
      <c r="D33" s="68">
        <v>0</v>
      </c>
      <c r="E33" s="52" t="s">
        <v>38</v>
      </c>
      <c r="F33" s="173"/>
      <c r="G33" s="173"/>
      <c r="H33" s="52" t="s">
        <v>39</v>
      </c>
      <c r="I33" s="54"/>
    </row>
    <row r="34" spans="1:9" ht="21.75" customHeight="1">
      <c r="A34" s="162"/>
      <c r="B34" s="157" t="s">
        <v>40</v>
      </c>
      <c r="C34" s="39"/>
      <c r="D34" s="72">
        <v>22</v>
      </c>
      <c r="E34" s="85" t="s">
        <v>17</v>
      </c>
      <c r="F34" s="174" t="s">
        <v>18</v>
      </c>
      <c r="G34" s="170" t="s">
        <v>21</v>
      </c>
      <c r="H34" s="86">
        <v>20</v>
      </c>
      <c r="I34" s="87"/>
    </row>
    <row r="35" spans="1:9" ht="21.75" customHeight="1">
      <c r="A35" s="162"/>
      <c r="B35" s="158"/>
      <c r="C35" s="39"/>
      <c r="D35" s="88">
        <v>30</v>
      </c>
      <c r="E35" s="89" t="s">
        <v>22</v>
      </c>
      <c r="F35" s="175"/>
      <c r="G35" s="173"/>
      <c r="H35" s="69">
        <v>6</v>
      </c>
      <c r="I35" s="70" t="s">
        <v>23</v>
      </c>
    </row>
    <row r="36" spans="1:9" ht="21.75" customHeight="1">
      <c r="A36" s="162"/>
      <c r="B36" s="90" t="s">
        <v>41</v>
      </c>
      <c r="C36" s="56"/>
      <c r="D36" s="57">
        <v>22</v>
      </c>
      <c r="E36" s="83" t="s">
        <v>17</v>
      </c>
      <c r="F36" s="91" t="s">
        <v>18</v>
      </c>
      <c r="G36" s="92" t="s">
        <v>19</v>
      </c>
      <c r="H36" s="83">
        <v>20</v>
      </c>
      <c r="I36" s="84"/>
    </row>
    <row r="37" spans="1:9" ht="21.75" customHeight="1">
      <c r="A37" s="163"/>
      <c r="B37" s="61" t="s">
        <v>26</v>
      </c>
      <c r="C37" s="159">
        <f>SUM(C31*D31)+(C35*D35)+(C34*D34)+(C32*D32)+(C36*D36)</f>
        <v>0</v>
      </c>
      <c r="D37" s="160"/>
      <c r="E37" s="62"/>
      <c r="F37" s="62"/>
      <c r="G37" s="62"/>
    </row>
    <row r="38" spans="1:9" ht="16.5" customHeight="1">
      <c r="A38" s="21"/>
      <c r="B38" s="21"/>
      <c r="C38" s="21"/>
      <c r="D38" s="21"/>
      <c r="E38" s="21"/>
      <c r="F38" s="21"/>
      <c r="G38" s="21"/>
      <c r="H38" s="21"/>
      <c r="I38" s="21"/>
    </row>
    <row r="39" spans="1:9" ht="21.75" customHeight="1">
      <c r="A39" s="32"/>
      <c r="B39" s="32"/>
      <c r="C39" s="33">
        <v>1</v>
      </c>
      <c r="D39" s="34"/>
      <c r="E39" s="35" t="s">
        <v>10</v>
      </c>
      <c r="F39" s="35" t="s">
        <v>11</v>
      </c>
      <c r="G39" s="35" t="s">
        <v>12</v>
      </c>
      <c r="H39" s="36" t="s">
        <v>13</v>
      </c>
      <c r="I39" s="35" t="s">
        <v>14</v>
      </c>
    </row>
    <row r="40" spans="1:9" ht="21.75" customHeight="1">
      <c r="A40" s="161" t="s">
        <v>42</v>
      </c>
      <c r="B40" s="184" t="s">
        <v>43</v>
      </c>
      <c r="C40" s="39"/>
      <c r="D40" s="63">
        <v>22</v>
      </c>
      <c r="E40" s="64" t="s">
        <v>17</v>
      </c>
      <c r="F40" s="191" t="s">
        <v>18</v>
      </c>
      <c r="G40" s="172" t="s">
        <v>19</v>
      </c>
      <c r="H40" s="64">
        <v>20</v>
      </c>
      <c r="I40" s="67"/>
    </row>
    <row r="41" spans="1:9" ht="21.75" customHeight="1">
      <c r="A41" s="162"/>
      <c r="B41" s="185"/>
      <c r="C41" s="39"/>
      <c r="D41" s="68">
        <v>27</v>
      </c>
      <c r="E41" s="79" t="s">
        <v>25</v>
      </c>
      <c r="F41" s="194"/>
      <c r="G41" s="171"/>
      <c r="H41" s="79">
        <v>10</v>
      </c>
      <c r="I41" s="80"/>
    </row>
    <row r="42" spans="1:9" ht="21.75" customHeight="1">
      <c r="A42" s="162"/>
      <c r="B42" s="204" t="s">
        <v>16</v>
      </c>
      <c r="C42" s="208" t="s">
        <v>44</v>
      </c>
      <c r="D42" s="207"/>
      <c r="E42" s="207"/>
      <c r="F42" s="207"/>
      <c r="G42" s="207"/>
      <c r="H42" s="207"/>
      <c r="I42" s="209"/>
    </row>
    <row r="43" spans="1:9" ht="18" customHeight="1">
      <c r="A43" s="162"/>
      <c r="B43" s="179"/>
      <c r="C43" s="192"/>
      <c r="D43" s="175"/>
      <c r="E43" s="175"/>
      <c r="F43" s="175"/>
      <c r="G43" s="175"/>
      <c r="H43" s="175"/>
      <c r="I43" s="180"/>
    </row>
    <row r="44" spans="1:9" ht="21.75" customHeight="1">
      <c r="A44" s="162"/>
      <c r="B44" s="93" t="s">
        <v>20</v>
      </c>
      <c r="C44" s="39"/>
      <c r="D44" s="68">
        <v>22</v>
      </c>
      <c r="E44" s="94" t="s">
        <v>17</v>
      </c>
      <c r="F44" s="95" t="s">
        <v>18</v>
      </c>
      <c r="G44" s="96" t="s">
        <v>19</v>
      </c>
      <c r="H44" s="94">
        <v>20</v>
      </c>
      <c r="I44" s="97"/>
    </row>
    <row r="45" spans="1:9" ht="21.75" customHeight="1">
      <c r="A45" s="162"/>
      <c r="B45" s="169" t="s">
        <v>24</v>
      </c>
      <c r="C45" s="39"/>
      <c r="D45" s="68">
        <v>22</v>
      </c>
      <c r="E45" s="79" t="s">
        <v>17</v>
      </c>
      <c r="F45" s="170" t="s">
        <v>18</v>
      </c>
      <c r="G45" s="170" t="s">
        <v>21</v>
      </c>
      <c r="H45" s="79">
        <v>20</v>
      </c>
      <c r="I45" s="80"/>
    </row>
    <row r="46" spans="1:9" ht="21.75" customHeight="1">
      <c r="A46" s="162"/>
      <c r="B46" s="166"/>
      <c r="C46" s="56"/>
      <c r="D46" s="57">
        <v>30</v>
      </c>
      <c r="E46" s="58" t="s">
        <v>22</v>
      </c>
      <c r="F46" s="196"/>
      <c r="G46" s="196"/>
      <c r="H46" s="58">
        <v>6</v>
      </c>
      <c r="I46" s="98" t="s">
        <v>23</v>
      </c>
    </row>
    <row r="47" spans="1:9" ht="21.75" customHeight="1">
      <c r="A47" s="163"/>
      <c r="B47" s="61" t="s">
        <v>26</v>
      </c>
      <c r="C47" s="159">
        <f>SUM(C40*D40)+(C43*D43)+(C41*D41)+(C44*D44)+(C45*D45)+(C46*D46)</f>
        <v>0</v>
      </c>
      <c r="D47" s="160"/>
      <c r="E47" s="62"/>
      <c r="F47" s="62"/>
      <c r="G47" s="62"/>
    </row>
    <row r="48" spans="1:9" ht="11.25" customHeight="1">
      <c r="A48" s="99"/>
      <c r="B48" s="100"/>
      <c r="C48" s="101"/>
      <c r="D48" s="101"/>
      <c r="E48" s="62"/>
      <c r="F48" s="62"/>
      <c r="G48" s="62"/>
    </row>
    <row r="49" spans="1:9" ht="21.75" customHeight="1">
      <c r="A49" s="99"/>
      <c r="B49" s="100"/>
      <c r="C49" s="101"/>
      <c r="D49" s="101"/>
      <c r="E49" s="62"/>
      <c r="F49" s="62"/>
      <c r="G49" s="62"/>
      <c r="I49" s="102" t="s">
        <v>45</v>
      </c>
    </row>
    <row r="50" spans="1:9" ht="35.2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21.75" customHeight="1">
      <c r="A51" s="32"/>
      <c r="B51" s="32"/>
      <c r="C51" s="33">
        <v>1</v>
      </c>
      <c r="D51" s="34"/>
      <c r="E51" s="35" t="s">
        <v>10</v>
      </c>
      <c r="F51" s="35" t="s">
        <v>11</v>
      </c>
      <c r="G51" s="35" t="s">
        <v>12</v>
      </c>
      <c r="H51" s="36" t="s">
        <v>13</v>
      </c>
      <c r="I51" s="35" t="s">
        <v>14</v>
      </c>
    </row>
    <row r="52" spans="1:9" ht="21.75" customHeight="1">
      <c r="A52" s="161" t="s">
        <v>46</v>
      </c>
      <c r="B52" s="184" t="s">
        <v>47</v>
      </c>
      <c r="C52" s="39"/>
      <c r="D52" s="103">
        <v>22</v>
      </c>
      <c r="E52" s="64" t="s">
        <v>17</v>
      </c>
      <c r="F52" s="191" t="s">
        <v>18</v>
      </c>
      <c r="G52" s="172" t="s">
        <v>48</v>
      </c>
      <c r="H52" s="172">
        <v>20</v>
      </c>
      <c r="I52" s="67"/>
    </row>
    <row r="53" spans="1:9" ht="30.75" customHeight="1">
      <c r="A53" s="162"/>
      <c r="B53" s="185"/>
      <c r="C53" s="39"/>
      <c r="D53" s="104">
        <v>27</v>
      </c>
      <c r="E53" s="52" t="s">
        <v>49</v>
      </c>
      <c r="F53" s="175"/>
      <c r="G53" s="173"/>
      <c r="H53" s="173"/>
      <c r="I53" s="70" t="s">
        <v>50</v>
      </c>
    </row>
    <row r="54" spans="1:9" ht="21.75" customHeight="1">
      <c r="A54" s="162"/>
      <c r="B54" s="204" t="s">
        <v>51</v>
      </c>
      <c r="C54" s="39"/>
      <c r="D54" s="68">
        <v>22</v>
      </c>
      <c r="E54" s="79" t="s">
        <v>17</v>
      </c>
      <c r="F54" s="193" t="s">
        <v>18</v>
      </c>
      <c r="G54" s="195" t="s">
        <v>19</v>
      </c>
      <c r="H54" s="79">
        <v>20</v>
      </c>
      <c r="I54" s="105"/>
    </row>
    <row r="55" spans="1:9" ht="21.75" customHeight="1">
      <c r="A55" s="162"/>
      <c r="B55" s="179"/>
      <c r="C55" s="39"/>
      <c r="D55" s="68">
        <v>27</v>
      </c>
      <c r="E55" s="79" t="s">
        <v>25</v>
      </c>
      <c r="F55" s="194"/>
      <c r="G55" s="171"/>
      <c r="H55" s="79">
        <v>10</v>
      </c>
      <c r="I55" s="80"/>
    </row>
    <row r="56" spans="1:9" ht="21.75" customHeight="1">
      <c r="A56" s="162"/>
      <c r="B56" s="75" t="s">
        <v>52</v>
      </c>
      <c r="C56" s="39"/>
      <c r="D56" s="76">
        <v>22</v>
      </c>
      <c r="E56" s="94" t="s">
        <v>17</v>
      </c>
      <c r="F56" s="95" t="s">
        <v>18</v>
      </c>
      <c r="G56" s="96" t="s">
        <v>19</v>
      </c>
      <c r="H56" s="94">
        <v>20</v>
      </c>
      <c r="I56" s="97"/>
    </row>
    <row r="57" spans="1:9" ht="21.75" customHeight="1">
      <c r="A57" s="162"/>
      <c r="B57" s="169" t="s">
        <v>53</v>
      </c>
      <c r="C57" s="39"/>
      <c r="D57" s="68">
        <v>22</v>
      </c>
      <c r="E57" s="79" t="s">
        <v>17</v>
      </c>
      <c r="F57" s="170" t="s">
        <v>18</v>
      </c>
      <c r="G57" s="170" t="s">
        <v>21</v>
      </c>
      <c r="H57" s="79">
        <v>20</v>
      </c>
      <c r="I57" s="80"/>
    </row>
    <row r="58" spans="1:9" ht="21.75" customHeight="1">
      <c r="A58" s="162"/>
      <c r="B58" s="165"/>
      <c r="C58" s="39"/>
      <c r="D58" s="106">
        <v>30</v>
      </c>
      <c r="E58" s="79" t="s">
        <v>22</v>
      </c>
      <c r="F58" s="173"/>
      <c r="G58" s="173"/>
      <c r="H58" s="79">
        <v>6</v>
      </c>
      <c r="I58" s="80" t="s">
        <v>23</v>
      </c>
    </row>
    <row r="59" spans="1:9" ht="21.75" customHeight="1">
      <c r="A59" s="162"/>
      <c r="B59" s="164" t="s">
        <v>54</v>
      </c>
      <c r="C59" s="107"/>
      <c r="D59" s="45">
        <v>22</v>
      </c>
      <c r="E59" s="46" t="s">
        <v>17</v>
      </c>
      <c r="F59" s="170" t="s">
        <v>18</v>
      </c>
      <c r="G59" s="170" t="s">
        <v>48</v>
      </c>
      <c r="H59" s="170">
        <v>20</v>
      </c>
      <c r="I59" s="78"/>
    </row>
    <row r="60" spans="1:9" ht="30" customHeight="1">
      <c r="A60" s="162"/>
      <c r="B60" s="166"/>
      <c r="C60" s="108"/>
      <c r="D60" s="57">
        <v>27</v>
      </c>
      <c r="E60" s="58" t="s">
        <v>49</v>
      </c>
      <c r="F60" s="196"/>
      <c r="G60" s="196"/>
      <c r="H60" s="196"/>
      <c r="I60" s="98" t="s">
        <v>50</v>
      </c>
    </row>
    <row r="61" spans="1:9" ht="21.75" customHeight="1">
      <c r="A61" s="163"/>
      <c r="B61" s="61" t="s">
        <v>26</v>
      </c>
      <c r="C61" s="159">
        <f>SUM(C52*D52)+(C55*D55)+(C53*D53)+(C56*D56)+(C57*D57)+(C60*D60)+(C54*D54)+(C58*D58)+(C59*D59)</f>
        <v>0</v>
      </c>
      <c r="D61" s="160"/>
      <c r="E61" s="62"/>
      <c r="F61" s="62"/>
      <c r="G61" s="62"/>
    </row>
    <row r="62" spans="1:9" ht="21.75" customHeight="1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21.75" customHeight="1">
      <c r="A63" s="32"/>
      <c r="B63" s="32"/>
      <c r="C63" s="33">
        <v>1</v>
      </c>
      <c r="D63" s="34"/>
      <c r="E63" s="35" t="s">
        <v>10</v>
      </c>
      <c r="F63" s="35" t="s">
        <v>11</v>
      </c>
      <c r="G63" s="35" t="s">
        <v>12</v>
      </c>
      <c r="H63" s="36" t="s">
        <v>13</v>
      </c>
      <c r="I63" s="35" t="s">
        <v>14</v>
      </c>
    </row>
    <row r="64" spans="1:9" ht="21.75" customHeight="1">
      <c r="A64" s="161" t="s">
        <v>55</v>
      </c>
      <c r="B64" s="109" t="s">
        <v>56</v>
      </c>
      <c r="C64" s="39"/>
      <c r="D64" s="110">
        <v>22</v>
      </c>
      <c r="E64" s="41" t="s">
        <v>17</v>
      </c>
      <c r="F64" s="41" t="s">
        <v>18</v>
      </c>
      <c r="G64" s="41" t="s">
        <v>19</v>
      </c>
      <c r="H64" s="41">
        <v>20</v>
      </c>
      <c r="I64" s="44"/>
    </row>
    <row r="65" spans="1:11" ht="21.75" customHeight="1">
      <c r="A65" s="162"/>
      <c r="B65" s="169" t="s">
        <v>57</v>
      </c>
      <c r="C65" s="111"/>
      <c r="D65" s="112">
        <v>22</v>
      </c>
      <c r="E65" s="79" t="s">
        <v>17</v>
      </c>
      <c r="F65" s="195" t="s">
        <v>18</v>
      </c>
      <c r="G65" s="195" t="s">
        <v>19</v>
      </c>
      <c r="H65" s="79">
        <v>20</v>
      </c>
      <c r="I65" s="105"/>
      <c r="K65" s="113"/>
    </row>
    <row r="66" spans="1:11" ht="40.5" customHeight="1">
      <c r="A66" s="162"/>
      <c r="B66" s="168"/>
      <c r="C66" s="111"/>
      <c r="D66" s="112">
        <v>40</v>
      </c>
      <c r="E66" s="79" t="s">
        <v>58</v>
      </c>
      <c r="F66" s="171"/>
      <c r="G66" s="171"/>
      <c r="H66" s="79">
        <v>15</v>
      </c>
      <c r="I66" s="80" t="s">
        <v>59</v>
      </c>
    </row>
    <row r="67" spans="1:11" ht="27" customHeight="1">
      <c r="A67" s="162"/>
      <c r="B67" s="166"/>
      <c r="C67" s="114"/>
      <c r="D67" s="115">
        <v>0</v>
      </c>
      <c r="E67" s="58" t="s">
        <v>38</v>
      </c>
      <c r="F67" s="196"/>
      <c r="G67" s="196"/>
      <c r="H67" s="58" t="s">
        <v>39</v>
      </c>
      <c r="I67" s="116"/>
    </row>
    <row r="68" spans="1:11" ht="21.75" customHeight="1">
      <c r="A68" s="163"/>
      <c r="B68" s="61" t="s">
        <v>26</v>
      </c>
      <c r="C68" s="159">
        <f>SUM(C64*D64)+(C67*D67)+(C66*D66)+(C65*D65)</f>
        <v>0</v>
      </c>
      <c r="D68" s="160"/>
      <c r="E68" s="62"/>
      <c r="F68" s="62"/>
      <c r="G68" s="62"/>
    </row>
    <row r="69" spans="1:11" ht="15.75" customHeight="1">
      <c r="A69" s="21"/>
      <c r="B69" s="21"/>
      <c r="C69" s="21"/>
      <c r="D69" s="21"/>
      <c r="E69" s="21"/>
      <c r="F69" s="21"/>
      <c r="G69" s="21"/>
      <c r="H69" s="21"/>
      <c r="I69" s="21"/>
    </row>
    <row r="70" spans="1:11" ht="21.75" customHeight="1">
      <c r="A70" s="205" t="s">
        <v>60</v>
      </c>
      <c r="B70" s="197" t="s">
        <v>61</v>
      </c>
      <c r="C70" s="198"/>
      <c r="D70" s="198"/>
      <c r="E70" s="198"/>
      <c r="F70" s="198"/>
      <c r="G70" s="198"/>
      <c r="H70" s="199" t="s">
        <v>62</v>
      </c>
      <c r="I70" s="200"/>
    </row>
    <row r="71" spans="1:11" ht="21.75" customHeight="1">
      <c r="A71" s="162"/>
      <c r="B71" s="117" t="s">
        <v>63</v>
      </c>
      <c r="C71" s="118"/>
      <c r="D71" s="119"/>
      <c r="E71" s="65"/>
      <c r="F71" s="120"/>
      <c r="G71" s="121"/>
      <c r="H71" s="122" t="s">
        <v>64</v>
      </c>
      <c r="I71" s="123">
        <f>SUM(C68,C61,C47,C37,C28,C18)</f>
        <v>0</v>
      </c>
    </row>
    <row r="72" spans="1:11" ht="21.75" customHeight="1">
      <c r="A72" s="162"/>
      <c r="B72" s="124" t="s">
        <v>65</v>
      </c>
      <c r="C72" s="39"/>
      <c r="D72" s="76">
        <v>10</v>
      </c>
      <c r="E72" s="125" t="s">
        <v>66</v>
      </c>
      <c r="F72" s="126"/>
      <c r="G72" s="127"/>
      <c r="H72" s="128" t="s">
        <v>67</v>
      </c>
      <c r="I72" s="123">
        <f>C74</f>
        <v>0</v>
      </c>
    </row>
    <row r="73" spans="1:11" ht="21.75" customHeight="1">
      <c r="A73" s="162"/>
      <c r="B73" s="129" t="s">
        <v>68</v>
      </c>
      <c r="C73" s="114"/>
      <c r="D73" s="130">
        <v>10</v>
      </c>
      <c r="E73" s="131" t="s">
        <v>69</v>
      </c>
      <c r="F73" s="126"/>
      <c r="G73" s="132"/>
      <c r="H73" s="133" t="s">
        <v>70</v>
      </c>
      <c r="I73" s="134">
        <f>SUM(I71+I72)</f>
        <v>0</v>
      </c>
    </row>
    <row r="74" spans="1:11" ht="21.75" customHeight="1">
      <c r="A74" s="163"/>
      <c r="B74" s="61" t="s">
        <v>26</v>
      </c>
      <c r="C74" s="159">
        <f>SUM(C73*D73)+(C72*D72)</f>
        <v>0</v>
      </c>
      <c r="D74" s="160"/>
      <c r="E74" s="21"/>
      <c r="F74" s="21"/>
      <c r="G74" s="21"/>
      <c r="H74" s="21"/>
      <c r="I74" s="21"/>
    </row>
    <row r="75" spans="1:11" ht="21.75" customHeight="1">
      <c r="A75" s="21"/>
      <c r="B75" s="21"/>
      <c r="C75" s="21"/>
      <c r="D75" s="21"/>
      <c r="E75" s="21"/>
      <c r="F75" s="21"/>
      <c r="G75" s="21"/>
      <c r="H75" s="21"/>
      <c r="I75" s="21"/>
    </row>
    <row r="76" spans="1:11" ht="21.75" customHeight="1">
      <c r="A76" s="135"/>
      <c r="B76" s="135"/>
      <c r="C76" s="199" t="s">
        <v>71</v>
      </c>
      <c r="D76" s="198"/>
      <c r="E76" s="200"/>
      <c r="F76" s="136"/>
      <c r="G76" s="137" t="s">
        <v>72</v>
      </c>
      <c r="H76" s="138" t="s">
        <v>21</v>
      </c>
      <c r="I76" s="139"/>
    </row>
    <row r="77" spans="1:11" ht="21.75" customHeight="1">
      <c r="A77" s="140"/>
      <c r="B77" s="140"/>
      <c r="C77" s="141" t="s">
        <v>73</v>
      </c>
      <c r="D77" s="142"/>
      <c r="E77" s="143"/>
      <c r="F77" s="142"/>
      <c r="G77" s="144" t="s">
        <v>74</v>
      </c>
      <c r="H77" s="145" t="s">
        <v>75</v>
      </c>
      <c r="I77" s="74"/>
    </row>
    <row r="78" spans="1:11" ht="21.75" customHeight="1">
      <c r="A78" s="140"/>
      <c r="B78" s="140"/>
      <c r="C78" s="141" t="s">
        <v>76</v>
      </c>
      <c r="D78" s="142"/>
      <c r="E78" s="143"/>
      <c r="F78" s="142"/>
      <c r="G78" s="146" t="s">
        <v>48</v>
      </c>
      <c r="H78" s="202" t="s">
        <v>77</v>
      </c>
      <c r="I78" s="203"/>
    </row>
    <row r="79" spans="1:11" ht="21.75" customHeight="1">
      <c r="A79" s="140"/>
      <c r="B79" s="140"/>
      <c r="C79" s="147" t="s">
        <v>78</v>
      </c>
      <c r="D79" s="148"/>
      <c r="E79" s="149"/>
      <c r="F79" s="142"/>
      <c r="G79" s="150" t="s">
        <v>79</v>
      </c>
      <c r="H79" s="151" t="s">
        <v>80</v>
      </c>
      <c r="I79" s="152"/>
    </row>
    <row r="80" spans="1:11" ht="15.75" customHeight="1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47.25" customHeight="1">
      <c r="A81" s="21"/>
      <c r="B81" s="153"/>
      <c r="C81" s="153"/>
      <c r="D81" s="153"/>
      <c r="E81" s="153"/>
      <c r="F81" s="153"/>
      <c r="G81" s="153"/>
      <c r="H81" s="153"/>
      <c r="I81" s="153"/>
    </row>
    <row r="82" spans="1:9" ht="15.75" customHeight="1">
      <c r="A82" s="21"/>
      <c r="B82" s="153" t="s">
        <v>81</v>
      </c>
      <c r="C82" s="153"/>
      <c r="D82" s="153"/>
      <c r="E82" s="153"/>
      <c r="F82" s="153"/>
      <c r="G82" s="21"/>
      <c r="H82" s="201"/>
      <c r="I82" s="175"/>
    </row>
    <row r="83" spans="1:9" ht="15.75" customHeight="1">
      <c r="A83" s="21"/>
      <c r="B83" s="21"/>
      <c r="C83" s="21"/>
      <c r="D83" s="21"/>
      <c r="E83" s="21"/>
      <c r="F83" s="21"/>
      <c r="G83" s="21"/>
      <c r="H83" s="206" t="s">
        <v>82</v>
      </c>
      <c r="I83" s="207"/>
    </row>
    <row r="84" spans="1:9" ht="15.75" customHeight="1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5.75" customHeight="1"/>
    <row r="86" spans="1:9" ht="15.75" customHeight="1"/>
    <row r="87" spans="1:9" ht="15.75" customHeight="1"/>
    <row r="88" spans="1:9" ht="15.75" customHeight="1"/>
    <row r="89" spans="1:9" ht="15.75" customHeight="1"/>
    <row r="90" spans="1:9" ht="15.75" customHeight="1"/>
    <row r="91" spans="1:9" ht="15.75" customHeight="1"/>
    <row r="92" spans="1:9" ht="15.75" customHeight="1">
      <c r="B92" s="154" t="s">
        <v>83</v>
      </c>
      <c r="C92" s="9" t="s">
        <v>84</v>
      </c>
    </row>
    <row r="93" spans="1:9" ht="15.75" customHeight="1">
      <c r="B93" s="154" t="s">
        <v>85</v>
      </c>
      <c r="C93" s="9" t="s">
        <v>86</v>
      </c>
    </row>
    <row r="94" spans="1:9" ht="15.75" customHeight="1">
      <c r="B94" s="155" t="s">
        <v>87</v>
      </c>
      <c r="C94" s="8" t="s">
        <v>88</v>
      </c>
    </row>
    <row r="95" spans="1:9" ht="15.75" customHeight="1">
      <c r="B95" s="155" t="s">
        <v>89</v>
      </c>
      <c r="C95" s="8" t="s">
        <v>90</v>
      </c>
    </row>
    <row r="96" spans="1:9" ht="15.75" customHeight="1">
      <c r="C96" s="156" t="s">
        <v>91</v>
      </c>
    </row>
    <row r="97" spans="3:3" ht="15.75" customHeight="1">
      <c r="C97" s="8" t="s">
        <v>92</v>
      </c>
    </row>
    <row r="98" spans="3:3" ht="15.75" customHeight="1"/>
    <row r="99" spans="3:3" ht="15.75" customHeight="1"/>
    <row r="100" spans="3:3" ht="15.75" customHeight="1"/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5">
    <mergeCell ref="H83:I83"/>
    <mergeCell ref="C76:E76"/>
    <mergeCell ref="F59:F60"/>
    <mergeCell ref="F57:F58"/>
    <mergeCell ref="C42:I43"/>
    <mergeCell ref="A70:A74"/>
    <mergeCell ref="C74:D74"/>
    <mergeCell ref="B65:B67"/>
    <mergeCell ref="B59:B60"/>
    <mergeCell ref="F65:F67"/>
    <mergeCell ref="C61:D61"/>
    <mergeCell ref="A52:A61"/>
    <mergeCell ref="B57:B58"/>
    <mergeCell ref="B52:B53"/>
    <mergeCell ref="B54:B55"/>
    <mergeCell ref="A64:A68"/>
    <mergeCell ref="C68:D68"/>
    <mergeCell ref="B70:G70"/>
    <mergeCell ref="G65:G67"/>
    <mergeCell ref="H70:I70"/>
    <mergeCell ref="H82:I82"/>
    <mergeCell ref="H78:I78"/>
    <mergeCell ref="H52:H53"/>
    <mergeCell ref="G52:G53"/>
    <mergeCell ref="G45:G46"/>
    <mergeCell ref="H59:H60"/>
    <mergeCell ref="F45:F46"/>
    <mergeCell ref="G57:G58"/>
    <mergeCell ref="G59:G60"/>
    <mergeCell ref="F54:F55"/>
    <mergeCell ref="G54:G55"/>
    <mergeCell ref="F40:F41"/>
    <mergeCell ref="G40:G41"/>
    <mergeCell ref="F52:F53"/>
    <mergeCell ref="A1:G2"/>
    <mergeCell ref="A3:G3"/>
    <mergeCell ref="B21:B22"/>
    <mergeCell ref="B25:B26"/>
    <mergeCell ref="F16:F17"/>
    <mergeCell ref="F14:F15"/>
    <mergeCell ref="G16:G17"/>
    <mergeCell ref="F21:F22"/>
    <mergeCell ref="G21:G22"/>
    <mergeCell ref="G14:G15"/>
    <mergeCell ref="F25:F26"/>
    <mergeCell ref="G25:G26"/>
    <mergeCell ref="F31:F33"/>
    <mergeCell ref="F34:F35"/>
    <mergeCell ref="G31:G33"/>
    <mergeCell ref="G34:G35"/>
    <mergeCell ref="A40:A47"/>
    <mergeCell ref="A21:A28"/>
    <mergeCell ref="C28:D28"/>
    <mergeCell ref="C47:D47"/>
    <mergeCell ref="B45:B46"/>
    <mergeCell ref="B40:B41"/>
    <mergeCell ref="B42:B43"/>
    <mergeCell ref="B34:B35"/>
    <mergeCell ref="C37:D37"/>
    <mergeCell ref="A13:A18"/>
    <mergeCell ref="B14:B15"/>
    <mergeCell ref="B16:B17"/>
    <mergeCell ref="A31:A37"/>
    <mergeCell ref="B31:B33"/>
    <mergeCell ref="C18:D18"/>
  </mergeCells>
  <dataValidations count="3">
    <dataValidation type="list" allowBlank="1" showErrorMessage="1" sqref="F72:F73">
      <formula1>$C$92:$C$97</formula1>
    </dataValidation>
    <dataValidation type="list" allowBlank="1" showErrorMessage="1" sqref="E10">
      <formula1>$B$92:$B$95</formula1>
    </dataValidation>
    <dataValidation type="list" allowBlank="1" showErrorMessage="1" sqref="B72:B73">
      <formula1>Choix</formula1>
    </dataValidation>
  </dataValidations>
  <pageMargins left="0.7" right="0.7" top="0.75" bottom="0.75" header="0" footer="0"/>
  <pageSetup orientation="portrait"/>
  <rowBreaks count="3" manualBreakCount="3">
    <brk man="1"/>
    <brk id="49" man="1"/>
    <brk id="83" man="1"/>
  </rowBreaks>
  <colBreaks count="2" manualBreakCount="2">
    <brk man="1"/>
    <brk id="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Dynamites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Coordonnatrice des services</dc:creator>
  <cp:lastModifiedBy>association PAUSE</cp:lastModifiedBy>
  <dcterms:created xsi:type="dcterms:W3CDTF">2019-11-01T16:59:10Z</dcterms:created>
  <dcterms:modified xsi:type="dcterms:W3CDTF">2019-11-02T13:30:34Z</dcterms:modified>
</cp:coreProperties>
</file>